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<sst xmlns="http://schemas.openxmlformats.org/spreadsheetml/2006/main" count="77">
  <si>
    <t>附件3</t>
  </si>
  <si>
    <t>三亚市国有及国有控股企业参股分红情况表</t>
  </si>
  <si>
    <t>制表单位：市国资委</t>
  </si>
  <si>
    <t>制表时间：2019年4月</t>
  </si>
  <si>
    <t>序号</t>
  </si>
  <si>
    <t>单位名称</t>
  </si>
  <si>
    <t>参股企业名称</t>
  </si>
  <si>
    <t>注册
资本（万元)</t>
  </si>
  <si>
    <t>持股
比例</t>
  </si>
  <si>
    <t>2017年
分红
（万元）</t>
  </si>
  <si>
    <t>2018年
分红
（万元）</t>
  </si>
  <si>
    <t>同比增长</t>
  </si>
  <si>
    <t>其他股东及持股比例</t>
  </si>
  <si>
    <t>备注</t>
  </si>
  <si>
    <t>三亚城市投资建设有限公司</t>
  </si>
  <si>
    <t>三亚城市发展联合投资有限公司</t>
  </si>
  <si>
    <t>国开（北京）新兴城镇化发展基金（40%）
光大兴陇信托有限责任公司（10%）
上海浦银安盛资产管理有限公司（10%）</t>
  </si>
  <si>
    <t>三亚城市地下管廊投资有限公司</t>
  </si>
  <si>
    <t>中交海洋投资控股有限公司（30.25%）
中交第四航务工程勘察设计院有限公司（8.25%）
中交第四公路工程局有限公司（8.25%）
中交第一航务工程局有限公司（8.25%）</t>
  </si>
  <si>
    <t>三亚山海圆融旅游开发有限公司</t>
  </si>
  <si>
    <t>三亚南山观音苑建设发展有限公司（24%）
海南南山文化旅游开发有限公司（24%）</t>
  </si>
  <si>
    <t>三亚城投石化有限责任公司</t>
  </si>
  <si>
    <t>中国石化销售有限公司海南石油分公司（51%）</t>
  </si>
  <si>
    <t>三亚浦海旅游产业股权投资基金管理有限公司</t>
  </si>
  <si>
    <t>海南中度实业发展有限公司（50%）
中融国际信托有限公司（30%）
中青旅海江投资发展有限公司（10%）</t>
  </si>
  <si>
    <t>三亚城市驻车投资管理有限公司</t>
  </si>
  <si>
    <t>国开发展基金有限公司（55.56%）</t>
  </si>
  <si>
    <t>三亚红塘湾投资发展有限公司</t>
  </si>
  <si>
    <t>北京城科房地产开发有限公司（25%）
北京昭德置业有限公司（18.33%）
北京汇升华泰投资有限公司（15%）
北京市方圆房地产开发有限责任公司（15%）
北京京海成投资有限公司（10%）
海南弘兴旅业开发有限公司（10%）</t>
  </si>
  <si>
    <t>三亚市天涯海角旅游发展有限公司</t>
  </si>
  <si>
    <t>三亚天岭海上旅游服务有限公司</t>
  </si>
  <si>
    <t>三亚市天涯区马岭社区居民委员会（49%）</t>
  </si>
  <si>
    <t>海南天涯水业（集团）公司</t>
  </si>
  <si>
    <t>海南天涯水业二次供水管理有限公司</t>
  </si>
  <si>
    <t>国开发展基金有限公司（7.69%）
海南天涯水业西部供水有限公司（1.46%）
海南天涯水业东部供水有限公司（0.08%）</t>
  </si>
  <si>
    <t>三亚中法供水有限公司</t>
  </si>
  <si>
    <t>中法水务投资（三亚）有限公司（50%）</t>
  </si>
  <si>
    <t>2018年10月支付2007年分红</t>
  </si>
  <si>
    <t>三亚港务局</t>
  </si>
  <si>
    <t>三亚港诚物业管理服务有限公司</t>
  </si>
  <si>
    <t>三亚海顺货运服务有限公司（10%）</t>
  </si>
  <si>
    <t>三亚洋海船务实业有限公司</t>
  </si>
  <si>
    <t>三亚信海湾投资有限公司(24.5%)、祥源控股集团有限责任公司（51%）</t>
  </si>
  <si>
    <t>三亚市融资担保投资有限公司</t>
  </si>
  <si>
    <t>三亚市中小企业小额贷款有限公司</t>
  </si>
  <si>
    <t>三亚天泽实业投资发展有限公司（26.47%）
陆小畅（29.4%）、陈清木（14.7%）</t>
  </si>
  <si>
    <t>三亚市游艇服务有限公司</t>
  </si>
  <si>
    <t>三亚港务局（31%）                  三亚鸿洲国际游艇会有限公司（35%）</t>
  </si>
  <si>
    <t>三亚市国有资产管理公司</t>
  </si>
  <si>
    <t>三亚亚龙湾开发股份有限公司</t>
  </si>
  <si>
    <t>亚龙湾开发股份（香港）有限公司(50.82%)、中谷集团三亚贸易公司（4.9%）、广州佰鑫网络科技公司（2.98%）、国泰证券有限(2.76%)、中国信达（1.71%）、海南旅游投资公司（1.57%）、三亚天域实业公司（1.34%）、中国光大实业（集团）公司(1.31%)、明诚投资咨询公司(1.27%)。</t>
  </si>
  <si>
    <t>海南南山旅游发展有限公司</t>
  </si>
  <si>
    <t>（香港）亚泰投资公司（56%）、上海上科实业有限公司8%、上海开祥投资管理公司（4%）、中交第二船务工程公司（1.68%）、（湛江）南方工程公司（0.32%）</t>
  </si>
  <si>
    <t>海南首旅投资控股有限公司</t>
  </si>
  <si>
    <t>北京首都旅游集团有限公司(52.6%)、深圳京凯怡实业有限责任公司(47%)</t>
  </si>
  <si>
    <t>三亚富华海天旅游投资有限公司</t>
  </si>
  <si>
    <t>三亚富华盛世投资有限公司（70%）</t>
  </si>
  <si>
    <t>三亚迈迪文化旅游有限公司</t>
  </si>
  <si>
    <t>海南益科博能源开发有限公司</t>
  </si>
  <si>
    <t>益科博能源科技(上海)有限公司(32.86%)、海南省发展控股有限公司（10%）、蓝瑚能源科技（上海）47.14%。</t>
  </si>
  <si>
    <t>海南产权交易有限公司</t>
  </si>
  <si>
    <t>海南海钢集团有限公司（32%）、海口市国有资产经营公司（24%）、海南华盈投资有限公司(20%）</t>
  </si>
  <si>
    <t>海南国际旅游岛会展有限公司</t>
  </si>
  <si>
    <t>三亚华创海圣旅游岛实业有限公司(22%)、三亚富华盛世投资有限公司（12%）、中金鹰投资有限公司（5.6%）、三亚来龙湾开发股份有限公司（5.6%）、海南海景乐园国际有限公司（5.6%）、海南智海王潮会议展览有限公司（5.6%）、北京亚太之星会展有限公司（5.65%）.</t>
  </si>
  <si>
    <t>三亚航空有限公司</t>
  </si>
  <si>
    <t>北京首都航空有限公司（40%）</t>
  </si>
  <si>
    <t>三亚大小洞天发展有限公司</t>
  </si>
  <si>
    <t>海南南山旅游发展有限公司（32%）</t>
  </si>
  <si>
    <t>2018年未分红</t>
  </si>
  <si>
    <t>三亚市信息化基础投资建设发展有限公司</t>
  </si>
  <si>
    <t>三亚信投产业投资有限公司</t>
  </si>
  <si>
    <t>三亚智慧城市一卡通发展有限公司（1%）</t>
  </si>
  <si>
    <t>三亚思迈斯特科技有限公司</t>
  </si>
  <si>
    <t>北京中泰顺宏科技有限公司（20%）深圳市诺捷通科技有限公司（20%）三亚瑞泽科技有限公司（20%）共青辰熙投资管理合伙企业（15%）</t>
  </si>
  <si>
    <t>启迪之星（三亚）科技企业孵化器有限公司</t>
  </si>
  <si>
    <t>启迪之星（北京）科技企业孵化器有限公司51%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</si>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</sst>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22"/>
      <name val="方正小标宋简体"/>
      <charset val="134"/>
    </font>
    <font>
      <sz val="16"/>
      <name val="方正小标宋_GBK"/>
      <charset val="134"/>
    </font>
    <font>
      <sz val="14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17" borderId="11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1"/>
  <sheetViews>
    <sheetView tabSelected="1" workbookViewId="0">
      <selection activeCell="J27" sqref="J27"/>
    </sheetView>
  </sheetViews>
  <sheetFormatPr defaultColWidth="9" defaultRowHeight="13.5"/>
  <cols>
    <col min="1" max="1" width="6.125" style="2" customWidth="1"/>
    <col min="2" max="2" width="14.625" style="3" customWidth="1"/>
    <col min="3" max="3" width="24.375" style="4" customWidth="1"/>
    <col min="4" max="4" width="9.375" style="3" customWidth="1"/>
    <col min="5" max="5" width="8.325" style="3" customWidth="1"/>
    <col min="6" max="6" width="10.75" style="3" customWidth="1"/>
    <col min="7" max="7" width="10.375" style="3" customWidth="1"/>
    <col min="8" max="8" width="9.875" style="3" customWidth="1"/>
    <col min="9" max="9" width="37.6333333333333" style="4" customWidth="1"/>
    <col min="10" max="10" width="8.625" style="4" customWidth="1"/>
    <col min="11" max="16383" width="9" style="2"/>
  </cols>
  <sheetData>
    <row r="1" s="1" customFormat="1" ht="36" customHeight="1" spans="1:10">
      <c r="A1" s="5" t="s">
        <v>0</v>
      </c>
      <c r="B1" s="6" t="s">
        <v>1</v>
      </c>
      <c r="C1" s="6"/>
      <c r="D1" s="6"/>
      <c r="E1" s="6"/>
      <c r="F1" s="6"/>
      <c r="G1" s="6"/>
      <c r="H1" s="6"/>
      <c r="I1" s="6"/>
      <c r="J1" s="6"/>
    </row>
    <row r="2" s="1" customFormat="1" ht="36" customHeight="1" spans="1:10">
      <c r="A2" s="7"/>
      <c r="B2" s="8" t="s">
        <v>2</v>
      </c>
      <c r="C2" s="8"/>
      <c r="D2" s="8"/>
      <c r="E2" s="8"/>
      <c r="F2" s="8"/>
      <c r="G2" s="8"/>
      <c r="H2" s="8"/>
      <c r="I2" s="8" t="s">
        <v>3</v>
      </c>
      <c r="J2" s="8"/>
    </row>
    <row r="3" s="1" customFormat="1" ht="111" customHeight="1" spans="1:10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42" t="s">
        <v>13</v>
      </c>
    </row>
    <row r="4" s="1" customFormat="1" ht="57" customHeight="1" spans="1:10">
      <c r="A4" s="11">
        <v>1</v>
      </c>
      <c r="B4" s="12" t="s">
        <v>14</v>
      </c>
      <c r="C4" s="13" t="s">
        <v>15</v>
      </c>
      <c r="D4" s="14">
        <v>100000</v>
      </c>
      <c r="E4" s="15">
        <v>0.4</v>
      </c>
      <c r="F4" s="14">
        <v>0</v>
      </c>
      <c r="G4" s="14">
        <v>0</v>
      </c>
      <c r="H4" s="14"/>
      <c r="I4" s="13" t="s">
        <v>16</v>
      </c>
      <c r="J4" s="43"/>
    </row>
    <row r="5" s="1" customFormat="1" ht="67.5" spans="1:10">
      <c r="A5" s="16"/>
      <c r="B5" s="17"/>
      <c r="C5" s="13" t="s">
        <v>17</v>
      </c>
      <c r="D5" s="14">
        <v>27500</v>
      </c>
      <c r="E5" s="15">
        <v>0.45</v>
      </c>
      <c r="F5" s="14">
        <v>0</v>
      </c>
      <c r="G5" s="14">
        <v>0</v>
      </c>
      <c r="H5" s="14"/>
      <c r="I5" s="13" t="s">
        <v>18</v>
      </c>
      <c r="J5" s="43"/>
    </row>
    <row r="6" s="1" customFormat="1" ht="44" customHeight="1" spans="1:10">
      <c r="A6" s="16"/>
      <c r="B6" s="17"/>
      <c r="C6" s="13" t="s">
        <v>19</v>
      </c>
      <c r="D6" s="14">
        <v>20000</v>
      </c>
      <c r="E6" s="15">
        <v>0.52</v>
      </c>
      <c r="F6" s="14">
        <v>0</v>
      </c>
      <c r="G6" s="14">
        <v>0</v>
      </c>
      <c r="H6" s="14"/>
      <c r="I6" s="13" t="s">
        <v>20</v>
      </c>
      <c r="J6" s="43"/>
    </row>
    <row r="7" s="1" customFormat="1" ht="27" spans="1:10">
      <c r="A7" s="16"/>
      <c r="B7" s="17"/>
      <c r="C7" s="13" t="s">
        <v>21</v>
      </c>
      <c r="D7" s="14">
        <v>1000</v>
      </c>
      <c r="E7" s="15">
        <v>0.49</v>
      </c>
      <c r="F7" s="14">
        <v>0</v>
      </c>
      <c r="G7" s="14">
        <v>0</v>
      </c>
      <c r="H7" s="14"/>
      <c r="I7" s="13" t="s">
        <v>22</v>
      </c>
      <c r="J7" s="43"/>
    </row>
    <row r="8" s="1" customFormat="1" ht="40.5" spans="1:10">
      <c r="A8" s="16"/>
      <c r="B8" s="17"/>
      <c r="C8" s="13" t="s">
        <v>23</v>
      </c>
      <c r="D8" s="14">
        <v>5000</v>
      </c>
      <c r="E8" s="15">
        <v>0.1</v>
      </c>
      <c r="F8" s="14">
        <v>0</v>
      </c>
      <c r="G8" s="14">
        <v>0</v>
      </c>
      <c r="H8" s="14"/>
      <c r="I8" s="13" t="s">
        <v>24</v>
      </c>
      <c r="J8" s="43"/>
    </row>
    <row r="9" s="1" customFormat="1" ht="21" customHeight="1" spans="1:10">
      <c r="A9" s="16"/>
      <c r="B9" s="17"/>
      <c r="C9" s="13" t="s">
        <v>25</v>
      </c>
      <c r="D9" s="14">
        <v>4500</v>
      </c>
      <c r="E9" s="18">
        <v>0.4444</v>
      </c>
      <c r="F9" s="14">
        <v>0</v>
      </c>
      <c r="G9" s="14">
        <v>0</v>
      </c>
      <c r="H9" s="14"/>
      <c r="I9" s="13" t="s">
        <v>26</v>
      </c>
      <c r="J9" s="43"/>
    </row>
    <row r="10" s="1" customFormat="1" ht="81" spans="1:10">
      <c r="A10" s="19"/>
      <c r="B10" s="20"/>
      <c r="C10" s="13" t="s">
        <v>27</v>
      </c>
      <c r="D10" s="14">
        <v>40000</v>
      </c>
      <c r="E10" s="18">
        <v>0.0667</v>
      </c>
      <c r="F10" s="14">
        <v>0</v>
      </c>
      <c r="G10" s="14">
        <v>0</v>
      </c>
      <c r="H10" s="14"/>
      <c r="I10" s="13" t="s">
        <v>28</v>
      </c>
      <c r="J10" s="43"/>
    </row>
    <row r="11" s="1" customFormat="1" ht="34" customHeight="1" spans="1:10">
      <c r="A11" s="21">
        <v>2</v>
      </c>
      <c r="B11" s="14" t="s">
        <v>29</v>
      </c>
      <c r="C11" s="13" t="s">
        <v>30</v>
      </c>
      <c r="D11" s="14">
        <v>3000</v>
      </c>
      <c r="E11" s="15">
        <v>0.51</v>
      </c>
      <c r="F11" s="14">
        <v>0</v>
      </c>
      <c r="G11" s="14">
        <v>0</v>
      </c>
      <c r="H11" s="14"/>
      <c r="I11" s="13" t="s">
        <v>31</v>
      </c>
      <c r="J11" s="44"/>
    </row>
    <row r="12" s="1" customFormat="1" ht="42" customHeight="1" spans="1:10">
      <c r="A12" s="22">
        <v>3</v>
      </c>
      <c r="B12" s="23" t="s">
        <v>32</v>
      </c>
      <c r="C12" s="24" t="s">
        <v>33</v>
      </c>
      <c r="D12" s="24">
        <v>13000.01</v>
      </c>
      <c r="E12" s="25">
        <v>0.9077</v>
      </c>
      <c r="F12" s="14">
        <v>0</v>
      </c>
      <c r="G12" s="26">
        <v>0</v>
      </c>
      <c r="H12" s="26"/>
      <c r="I12" s="13" t="s">
        <v>34</v>
      </c>
      <c r="J12" s="45"/>
    </row>
    <row r="13" s="1" customFormat="1" ht="38" customHeight="1" spans="1:10">
      <c r="A13" s="27"/>
      <c r="B13" s="28"/>
      <c r="C13" s="24" t="s">
        <v>35</v>
      </c>
      <c r="D13" s="24">
        <v>12877.84</v>
      </c>
      <c r="E13" s="29">
        <v>0.5</v>
      </c>
      <c r="F13" s="30">
        <v>575.82</v>
      </c>
      <c r="G13" s="26">
        <v>826.3</v>
      </c>
      <c r="H13" s="31">
        <f>(G13-F13)/F13*100%</f>
        <v>0.434997047688514</v>
      </c>
      <c r="I13" s="13" t="s">
        <v>36</v>
      </c>
      <c r="J13" s="46" t="s">
        <v>37</v>
      </c>
    </row>
    <row r="14" s="1" customFormat="1" ht="28" customHeight="1" spans="1:10">
      <c r="A14" s="21">
        <v>4</v>
      </c>
      <c r="B14" s="14" t="s">
        <v>38</v>
      </c>
      <c r="C14" s="13" t="s">
        <v>39</v>
      </c>
      <c r="D14" s="14">
        <v>50</v>
      </c>
      <c r="E14" s="15">
        <v>0.9</v>
      </c>
      <c r="F14" s="14">
        <v>0</v>
      </c>
      <c r="G14" s="14">
        <v>0</v>
      </c>
      <c r="H14" s="31"/>
      <c r="I14" s="13" t="s">
        <v>40</v>
      </c>
      <c r="J14" s="44"/>
    </row>
    <row r="15" s="1" customFormat="1" ht="30" customHeight="1" spans="1:10">
      <c r="A15" s="21"/>
      <c r="B15" s="14"/>
      <c r="C15" s="13" t="s">
        <v>41</v>
      </c>
      <c r="D15" s="14">
        <v>4000</v>
      </c>
      <c r="E15" s="15">
        <v>0.245</v>
      </c>
      <c r="F15" s="14">
        <v>0</v>
      </c>
      <c r="G15" s="14">
        <v>0</v>
      </c>
      <c r="H15" s="31"/>
      <c r="I15" s="13" t="s">
        <v>42</v>
      </c>
      <c r="J15" s="44"/>
    </row>
    <row r="16" s="1" customFormat="1" ht="27" spans="1:10">
      <c r="A16" s="22">
        <v>5</v>
      </c>
      <c r="B16" s="23" t="s">
        <v>43</v>
      </c>
      <c r="C16" s="13" t="s">
        <v>44</v>
      </c>
      <c r="D16" s="14">
        <v>6799</v>
      </c>
      <c r="E16" s="18">
        <v>0.2942</v>
      </c>
      <c r="F16" s="14">
        <v>0</v>
      </c>
      <c r="G16" s="14">
        <v>0</v>
      </c>
      <c r="H16" s="31"/>
      <c r="I16" s="13" t="s">
        <v>45</v>
      </c>
      <c r="J16" s="44"/>
    </row>
    <row r="17" s="1" customFormat="1" ht="36" customHeight="1" spans="1:10">
      <c r="A17" s="27"/>
      <c r="B17" s="28"/>
      <c r="C17" s="13" t="s">
        <v>46</v>
      </c>
      <c r="D17" s="14">
        <v>1000</v>
      </c>
      <c r="E17" s="18">
        <v>0.34</v>
      </c>
      <c r="F17" s="14">
        <v>0</v>
      </c>
      <c r="G17" s="14">
        <v>0</v>
      </c>
      <c r="H17" s="31"/>
      <c r="I17" s="44" t="s">
        <v>47</v>
      </c>
      <c r="J17" s="44"/>
    </row>
    <row r="18" s="1" customFormat="1" ht="79" customHeight="1" spans="1:10">
      <c r="A18" s="21">
        <v>6</v>
      </c>
      <c r="B18" s="14" t="s">
        <v>48</v>
      </c>
      <c r="C18" s="32" t="s">
        <v>49</v>
      </c>
      <c r="D18" s="26">
        <v>67100</v>
      </c>
      <c r="E18" s="33">
        <v>0.0795</v>
      </c>
      <c r="F18" s="14">
        <v>799.92</v>
      </c>
      <c r="G18" s="26">
        <v>945</v>
      </c>
      <c r="H18" s="31">
        <f>(G18-F18)/F18</f>
        <v>0.181368136813681</v>
      </c>
      <c r="I18" s="13" t="s">
        <v>50</v>
      </c>
      <c r="J18" s="44"/>
    </row>
    <row r="19" s="1" customFormat="1" ht="41" customHeight="1" spans="1:10">
      <c r="A19" s="21"/>
      <c r="B19" s="14"/>
      <c r="C19" s="32" t="s">
        <v>51</v>
      </c>
      <c r="D19" s="26">
        <v>25000</v>
      </c>
      <c r="E19" s="34">
        <v>0.3</v>
      </c>
      <c r="F19" s="14">
        <v>500</v>
      </c>
      <c r="G19" s="26">
        <v>799.92</v>
      </c>
      <c r="H19" s="31">
        <f>(G19-F19)/F19</f>
        <v>0.59984</v>
      </c>
      <c r="I19" s="13" t="s">
        <v>52</v>
      </c>
      <c r="J19" s="44"/>
    </row>
    <row r="20" s="1" customFormat="1" ht="28" customHeight="1" spans="1:10">
      <c r="A20" s="21"/>
      <c r="B20" s="14"/>
      <c r="C20" s="32" t="s">
        <v>53</v>
      </c>
      <c r="D20" s="26">
        <v>15000</v>
      </c>
      <c r="E20" s="31">
        <v>0.0033</v>
      </c>
      <c r="F20" s="14">
        <v>0</v>
      </c>
      <c r="G20" s="26">
        <v>0</v>
      </c>
      <c r="H20" s="31"/>
      <c r="I20" s="13" t="s">
        <v>54</v>
      </c>
      <c r="J20" s="44"/>
    </row>
    <row r="21" s="1" customFormat="1" ht="20" customHeight="1" spans="1:10">
      <c r="A21" s="21"/>
      <c r="B21" s="14"/>
      <c r="C21" s="32" t="s">
        <v>55</v>
      </c>
      <c r="D21" s="26">
        <v>2000</v>
      </c>
      <c r="E21" s="34">
        <v>0.3</v>
      </c>
      <c r="F21" s="14">
        <v>0</v>
      </c>
      <c r="G21" s="26">
        <v>0</v>
      </c>
      <c r="H21" s="31"/>
      <c r="I21" s="47" t="s">
        <v>56</v>
      </c>
      <c r="J21" s="44"/>
    </row>
    <row r="22" s="1" customFormat="1" ht="26" customHeight="1" spans="1:10">
      <c r="A22" s="21"/>
      <c r="B22" s="14"/>
      <c r="C22" s="32" t="s">
        <v>57</v>
      </c>
      <c r="D22" s="26">
        <v>6000</v>
      </c>
      <c r="E22" s="34">
        <v>0.3</v>
      </c>
      <c r="F22" s="14">
        <v>0</v>
      </c>
      <c r="G22" s="26">
        <v>0</v>
      </c>
      <c r="H22" s="31"/>
      <c r="I22" s="47" t="s">
        <v>56</v>
      </c>
      <c r="J22" s="44"/>
    </row>
    <row r="23" s="1" customFormat="1" ht="40.5" spans="1:10">
      <c r="A23" s="21"/>
      <c r="B23" s="14"/>
      <c r="C23" s="32" t="s">
        <v>58</v>
      </c>
      <c r="D23" s="26">
        <v>3500</v>
      </c>
      <c r="E23" s="34">
        <v>0.1</v>
      </c>
      <c r="F23" s="14">
        <v>0</v>
      </c>
      <c r="G23" s="26">
        <v>0</v>
      </c>
      <c r="H23" s="31"/>
      <c r="I23" s="48" t="s">
        <v>59</v>
      </c>
      <c r="J23" s="44"/>
    </row>
    <row r="24" s="1" customFormat="1" ht="40.5" spans="1:10">
      <c r="A24" s="21"/>
      <c r="B24" s="14"/>
      <c r="C24" s="32" t="s">
        <v>60</v>
      </c>
      <c r="D24" s="26">
        <v>3300</v>
      </c>
      <c r="E24" s="34">
        <v>0.24</v>
      </c>
      <c r="F24" s="14">
        <v>46.07</v>
      </c>
      <c r="G24" s="26">
        <v>52.11</v>
      </c>
      <c r="H24" s="31">
        <f>(G24-F24)/F24*100%</f>
        <v>0.131104840460169</v>
      </c>
      <c r="I24" s="13" t="s">
        <v>61</v>
      </c>
      <c r="J24" s="44"/>
    </row>
    <row r="25" s="1" customFormat="1" ht="94.5" spans="1:10">
      <c r="A25" s="21">
        <v>6</v>
      </c>
      <c r="B25" s="14" t="s">
        <v>48</v>
      </c>
      <c r="C25" s="32" t="s">
        <v>62</v>
      </c>
      <c r="D25" s="26">
        <v>9000</v>
      </c>
      <c r="E25" s="34">
        <v>0.38</v>
      </c>
      <c r="F25" s="14">
        <v>0</v>
      </c>
      <c r="G25" s="26">
        <v>0</v>
      </c>
      <c r="H25" s="31"/>
      <c r="I25" s="13" t="s">
        <v>63</v>
      </c>
      <c r="J25" s="44"/>
    </row>
    <row r="26" s="1" customFormat="1" ht="27" customHeight="1" spans="1:10">
      <c r="A26" s="21"/>
      <c r="B26" s="14"/>
      <c r="C26" s="32" t="s">
        <v>64</v>
      </c>
      <c r="D26" s="26">
        <v>60000</v>
      </c>
      <c r="E26" s="34">
        <v>0.6</v>
      </c>
      <c r="F26" s="14">
        <v>0</v>
      </c>
      <c r="G26" s="26">
        <v>0</v>
      </c>
      <c r="H26" s="31"/>
      <c r="I26" s="13" t="s">
        <v>65</v>
      </c>
      <c r="J26" s="44"/>
    </row>
    <row r="27" s="1" customFormat="1" ht="27" customHeight="1" spans="1:10">
      <c r="A27" s="21"/>
      <c r="B27" s="14"/>
      <c r="C27" s="13" t="s">
        <v>66</v>
      </c>
      <c r="D27" s="14">
        <v>4411</v>
      </c>
      <c r="E27" s="15">
        <v>0.68</v>
      </c>
      <c r="F27" s="14">
        <v>680</v>
      </c>
      <c r="G27" s="14">
        <v>0</v>
      </c>
      <c r="H27" s="31">
        <f>(G27-F27)/F27*100%</f>
        <v>-1</v>
      </c>
      <c r="I27" s="13" t="s">
        <v>67</v>
      </c>
      <c r="J27" s="44" t="s">
        <v>68</v>
      </c>
    </row>
    <row r="28" s="1" customFormat="1" ht="30" customHeight="1" spans="1:10">
      <c r="A28" s="35">
        <v>7</v>
      </c>
      <c r="B28" s="36" t="s">
        <v>69</v>
      </c>
      <c r="C28" s="13" t="s">
        <v>70</v>
      </c>
      <c r="D28" s="14">
        <v>300</v>
      </c>
      <c r="E28" s="15">
        <v>0.99</v>
      </c>
      <c r="F28" s="26">
        <v>0</v>
      </c>
      <c r="G28" s="14">
        <v>0</v>
      </c>
      <c r="H28" s="31"/>
      <c r="I28" s="13" t="s">
        <v>71</v>
      </c>
      <c r="J28" s="43"/>
    </row>
    <row r="29" s="1" customFormat="1" ht="54" spans="1:10">
      <c r="A29" s="35"/>
      <c r="B29" s="36"/>
      <c r="C29" s="13" t="s">
        <v>72</v>
      </c>
      <c r="D29" s="14">
        <v>4000</v>
      </c>
      <c r="E29" s="15">
        <v>0.25</v>
      </c>
      <c r="F29" s="26">
        <v>0</v>
      </c>
      <c r="G29" s="14">
        <v>0</v>
      </c>
      <c r="H29" s="31"/>
      <c r="I29" s="13" t="s">
        <v>73</v>
      </c>
      <c r="J29" s="43"/>
    </row>
    <row r="30" s="1" customFormat="1" ht="34.5" customHeight="1" spans="1:10">
      <c r="A30" s="27"/>
      <c r="B30" s="28"/>
      <c r="C30" s="37" t="s">
        <v>74</v>
      </c>
      <c r="D30" s="14">
        <v>49</v>
      </c>
      <c r="E30" s="15">
        <v>0.49</v>
      </c>
      <c r="F30" s="14">
        <v>0</v>
      </c>
      <c r="G30" s="14">
        <v>0</v>
      </c>
      <c r="H30" s="31"/>
      <c r="I30" s="37" t="s">
        <v>75</v>
      </c>
      <c r="J30" s="43"/>
    </row>
    <row r="31" s="1" customFormat="1" ht="32" customHeight="1" spans="1:10">
      <c r="A31" s="38" t="s">
        <v>76</v>
      </c>
      <c r="B31" s="38"/>
      <c r="C31" s="39"/>
      <c r="D31" s="40">
        <f t="shared" ref="D31:G31" si="0">SUM(D4:D30)</f>
        <v>438386.85</v>
      </c>
      <c r="E31" s="40"/>
      <c r="F31" s="40">
        <f t="shared" si="0"/>
        <v>2601.81</v>
      </c>
      <c r="G31" s="40">
        <f t="shared" si="0"/>
        <v>2623.33</v>
      </c>
      <c r="H31" s="41">
        <f>(G31-F31)/F31*100%</f>
        <v>0.00827116507354495</v>
      </c>
      <c r="I31" s="40"/>
      <c r="J31" s="40"/>
    </row>
  </sheetData>
  <mergeCells count="17">
    <mergeCell ref="B1:J1"/>
    <mergeCell ref="I2:J2"/>
    <mergeCell ref="A31:B31"/>
    <mergeCell ref="A4:A10"/>
    <mergeCell ref="A12:A13"/>
    <mergeCell ref="A14:A15"/>
    <mergeCell ref="A16:A17"/>
    <mergeCell ref="A18:A24"/>
    <mergeCell ref="A25:A27"/>
    <mergeCell ref="A28:A30"/>
    <mergeCell ref="B4:B10"/>
    <mergeCell ref="B12:B13"/>
    <mergeCell ref="B14:B15"/>
    <mergeCell ref="B16:B17"/>
    <mergeCell ref="B18:B24"/>
    <mergeCell ref="B25:B27"/>
    <mergeCell ref="B28:B30"/>
  </mergeCells>
  <pageMargins left="0.196527777777778" right="0.432638888888889" top="0.393055555555556" bottom="0.313888888888889" header="0.196527777777778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张小翠</dc:creator>
  <dcterms:created xsi:type="dcterms:W3CDTF">2019-04-23T08:52:00Z</dcterms:created>
  <dcterms:modified xsi:type="dcterms:W3CDTF">2019-04-26T09:28:48Z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